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3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<sst xmlns="http://schemas.openxmlformats.org/spreadsheetml/2006/main" count="81" uniqueCount="45">
  <si>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</si>
  <si>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</si>
  <si>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</si>
  <si>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</si>
  <si>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</si>
  <si>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</si>
  <si>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</si>
  <si>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</si>
  <si>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</si>
  <si>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</si>
  <si>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</si>
  <si>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</si>
  <si>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</si>
  <si>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</si>
  <si>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</si>
  <si>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</si>
  <si>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</si>
  <si>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</si>
  <si>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</si>
  <si>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t>2025年河北省高质量发展专项债券（十五期）—2025年河北省政府专项债券（三十八期）</t>
  </si>
  <si>
    <t>专项债券</t>
  </si>
  <si>
    <t>20年</t>
  </si>
  <si>
    <t>03在建工程</t>
  </si>
  <si>
    <r>
      <rPr>
        <sz val="14"/>
        <rFont val="仿宋_GB2312"/>
        <charset val="134"/>
      </rPr>
      <t>2024</t>
    </r>
    <r>
      <rPr>
        <sz val="14"/>
        <color indexed="8"/>
        <rFont val="仿宋_GB2312"/>
        <charset val="134"/>
      </rPr>
      <t>年河北省高质量发展专项债券（十九期）—2024年河北省政府专项债券（三十五期）</t>
    </r>
  </si>
  <si>
    <t>其他领域</t>
  </si>
  <si>
    <t>2.38</t>
  </si>
  <si>
    <t>15年</t>
  </si>
  <si>
    <t>010101房屋</t>
  </si>
  <si>
    <t>2025年河北省高质量发展专项债券（七期）—2025年河北省政府专项债券（二十四期）</t>
  </si>
  <si>
    <t>天津中医药大学第一附属医院石家庄医院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</si>
  <si>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</si>
  <si>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</si>
  <si>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</si>
  <si>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</si>
  <si>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</si>
  <si>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</si>
  <si>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</si>
  <si>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</si>
  <si>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</si>
  <si>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</si>
  <si>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</si>
  <si>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</si>
  <si>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t>合计</t>
  </si>
  <si>
    <t>229其他支出</t>
  </si>
  <si>
    <t>2024年河北省高质量发展专项债券（十九期）—2024年河北省政府专项债券（三十五期）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</si>
</sst>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;[Red]0.00"/>
  </numFmts>
  <fonts count="40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sz val="14"/>
      <color indexed="8"/>
      <name val="仿宋_GB2312"/>
      <charset val="134"/>
    </font>
    <font>
      <sz val="11"/>
      <name val="Times New Roman"/>
      <charset val="134"/>
    </font>
    <font>
      <sz val="14"/>
      <color indexed="8"/>
      <name val="宋体"/>
      <charset val="134"/>
    </font>
    <font>
      <b/>
      <sz val="10"/>
      <name val="Times New Roman"/>
      <charset val="134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9"/>
      <name val="黑体"/>
      <charset val="134"/>
    </font>
    <font>
      <sz val="9"/>
      <name val="SimSun"/>
      <charset val="134"/>
    </font>
    <font>
      <b/>
      <sz val="10"/>
      <name val="SimSun"/>
      <charset val="134"/>
    </font>
    <font>
      <sz val="1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1" fillId="0" borderId="28" applyNumberFormat="0" applyFill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30" applyNumberFormat="0" applyAlignment="0" applyProtection="0">
      <alignment vertical="center"/>
    </xf>
    <xf numFmtId="0" fontId="24" fillId="5" borderId="31" applyNumberFormat="0" applyAlignment="0" applyProtection="0">
      <alignment vertical="center"/>
    </xf>
    <xf numFmtId="0" fontId="25" fillId="5" borderId="30" applyNumberFormat="0" applyAlignment="0" applyProtection="0">
      <alignment vertical="center"/>
    </xf>
    <xf numFmtId="0" fontId="26" fillId="6" borderId="32" applyNumberFormat="0" applyAlignment="0" applyProtection="0">
      <alignment vertical="center"/>
    </xf>
    <xf numFmtId="0" fontId="27" fillId="0" borderId="33" applyNumberFormat="0" applyFill="0" applyAlignment="0" applyProtection="0">
      <alignment vertical="center"/>
    </xf>
    <xf numFmtId="0" fontId="28" fillId="0" borderId="3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7" fillId="0" borderId="8" xfId="49" applyFont="1" applyFill="1" applyBorder="1" applyAlignment="1">
      <alignment horizontal="center" vertical="center"/>
    </xf>
    <xf numFmtId="0" fontId="7" fillId="0" borderId="8" xfId="49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4" fontId="8" fillId="0" borderId="12" xfId="0" applyNumberFormat="1" applyFont="1" applyBorder="1" applyAlignment="1">
      <alignment horizontal="right" vertical="center" wrapText="1"/>
    </xf>
    <xf numFmtId="4" fontId="8" fillId="0" borderId="13" xfId="0" applyNumberFormat="1" applyFont="1" applyBorder="1" applyAlignment="1">
      <alignment horizontal="right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4" fontId="8" fillId="0" borderId="15" xfId="0" applyNumberFormat="1" applyFont="1" applyBorder="1" applyAlignment="1">
      <alignment horizontal="right" vertical="center" wrapText="1"/>
    </xf>
    <xf numFmtId="4" fontId="8" fillId="0" borderId="16" xfId="0" applyNumberFormat="1" applyFont="1" applyBorder="1" applyAlignment="1">
      <alignment horizontal="right" vertical="center" wrapText="1"/>
    </xf>
    <xf numFmtId="0" fontId="9" fillId="0" borderId="0" xfId="0" applyFont="1">
      <alignment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wrapText="1"/>
    </xf>
    <xf numFmtId="176" fontId="5" fillId="0" borderId="12" xfId="0" applyNumberFormat="1" applyFont="1" applyBorder="1" applyAlignment="1">
      <alignment horizontal="center" vertical="center" wrapText="1"/>
    </xf>
    <xf numFmtId="4" fontId="5" fillId="0" borderId="8" xfId="0" applyNumberFormat="1" applyFont="1" applyFill="1" applyBorder="1" applyAlignment="1">
      <alignment horizontal="left" vertical="center" wrapText="1"/>
    </xf>
    <xf numFmtId="177" fontId="11" fillId="0" borderId="8" xfId="51" applyNumberFormat="1" applyFont="1" applyFill="1" applyBorder="1" applyAlignment="1">
      <alignment horizontal="center" vertical="center" wrapText="1" shrinkToFit="1"/>
    </xf>
    <xf numFmtId="176" fontId="7" fillId="0" borderId="8" xfId="51" applyNumberFormat="1" applyFont="1" applyFill="1" applyBorder="1" applyAlignment="1">
      <alignment horizontal="center" vertical="center" wrapText="1" shrinkToFit="1"/>
    </xf>
    <xf numFmtId="2" fontId="7" fillId="0" borderId="8" xfId="51" applyNumberFormat="1" applyFont="1" applyFill="1" applyBorder="1" applyAlignment="1">
      <alignment horizontal="center" vertical="center" wrapText="1" shrinkToFit="1"/>
    </xf>
    <xf numFmtId="0" fontId="11" fillId="0" borderId="8" xfId="5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176" fontId="5" fillId="0" borderId="8" xfId="0" applyNumberFormat="1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4" fontId="5" fillId="0" borderId="19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13" fillId="0" borderId="0" xfId="0" applyFont="1" applyBorder="1" applyAlignment="1">
      <alignment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right" vertical="center" wrapText="1"/>
    </xf>
    <xf numFmtId="0" fontId="8" fillId="0" borderId="13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workbookViewId="0">
      <selection activeCell="A24" sqref="A24"/>
    </sheetView>
  </sheetViews>
  <sheetFormatPr defaultColWidth="10" defaultRowHeight="15"/>
  <cols>
    <col min="1" max="1" width="37.4416666666667" style="1" customWidth="1"/>
    <col min="2" max="7" width="13.2166666666667" style="1" customWidth="1"/>
    <col min="8" max="11" width="19.3333333333333" style="1" customWidth="1"/>
    <col min="12" max="12" width="9.775" style="1" customWidth="1"/>
    <col min="13" max="15" width="9" style="1" customWidth="1"/>
    <col min="16" max="16" width="9.775" style="1" customWidth="1"/>
    <col min="17" max="16384" width="10" style="1"/>
  </cols>
  <sheetData>
    <row r="1" ht="14.25" customHeight="1" spans="1:15">
      <c r="A1" s="2" t="s">
        <v>0</v>
      </c>
    </row>
    <row r="2" ht="27.9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5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ht="18" customHeight="1" spans="1:15">
      <c r="A4" s="54" t="s">
        <v>3</v>
      </c>
      <c r="B4" s="55"/>
      <c r="C4" s="55"/>
      <c r="D4" s="55"/>
      <c r="E4" s="55"/>
      <c r="F4" s="55"/>
      <c r="G4" s="56"/>
      <c r="H4" s="57" t="s">
        <v>4</v>
      </c>
      <c r="I4" s="57"/>
      <c r="J4" s="58" t="s">
        <v>5</v>
      </c>
      <c r="K4" s="58"/>
      <c r="L4" s="59" t="s">
        <v>6</v>
      </c>
    </row>
    <row r="5" ht="32.25" customHeight="1" spans="1:15">
      <c r="A5" s="60" t="s">
        <v>7</v>
      </c>
      <c r="B5" s="61" t="s">
        <v>8</v>
      </c>
      <c r="C5" s="61" t="s">
        <v>9</v>
      </c>
      <c r="D5" s="61" t="s">
        <v>10</v>
      </c>
      <c r="E5" s="61" t="s">
        <v>11</v>
      </c>
      <c r="F5" s="61" t="s">
        <v>12</v>
      </c>
      <c r="G5" s="61" t="s">
        <v>13</v>
      </c>
      <c r="H5" s="20"/>
      <c r="I5" s="62" t="s">
        <v>14</v>
      </c>
      <c r="J5" s="20"/>
      <c r="K5" s="62" t="s">
        <v>14</v>
      </c>
      <c r="L5" s="63"/>
    </row>
    <row r="6" ht="14.25" customHeight="1" spans="1:15">
      <c r="A6" s="64"/>
      <c r="B6" s="64"/>
      <c r="C6" s="64"/>
      <c r="D6" s="25"/>
      <c r="E6" s="64"/>
      <c r="F6" s="65"/>
      <c r="G6" s="64"/>
      <c r="H6" s="25"/>
      <c r="I6" s="25"/>
      <c r="J6" s="25"/>
      <c r="K6" s="25"/>
      <c r="L6" s="66"/>
      <c r="M6" s="2"/>
      <c r="N6" s="2"/>
      <c r="O6" s="2"/>
    </row>
    <row r="7" ht="14.25" customHeight="1" spans="1:15">
      <c r="A7" s="64"/>
      <c r="B7" s="64"/>
      <c r="C7" s="64"/>
      <c r="D7" s="25"/>
      <c r="E7" s="64"/>
      <c r="F7" s="65"/>
      <c r="G7" s="64"/>
      <c r="H7" s="25"/>
      <c r="I7" s="25"/>
      <c r="J7" s="25"/>
      <c r="K7" s="25"/>
      <c r="L7" s="66"/>
      <c r="M7" s="2"/>
      <c r="N7" s="2"/>
      <c r="O7" s="2"/>
    </row>
    <row r="8" ht="14.25" customHeight="1" spans="1:15">
      <c r="A8" s="64"/>
      <c r="B8" s="64"/>
      <c r="C8" s="64"/>
      <c r="D8" s="25"/>
      <c r="E8" s="64"/>
      <c r="F8" s="65"/>
      <c r="G8" s="64"/>
      <c r="H8" s="25"/>
      <c r="I8" s="25"/>
      <c r="J8" s="25"/>
      <c r="K8" s="25"/>
      <c r="L8" s="66"/>
      <c r="M8" s="2"/>
      <c r="N8" s="2"/>
      <c r="O8" s="2"/>
    </row>
    <row r="9" ht="14.25" customHeight="1" spans="1:15">
      <c r="A9" s="64"/>
      <c r="B9" s="64"/>
      <c r="C9" s="64"/>
      <c r="D9" s="25"/>
      <c r="E9" s="64"/>
      <c r="F9" s="65"/>
      <c r="G9" s="64"/>
      <c r="H9" s="25"/>
      <c r="I9" s="25"/>
      <c r="J9" s="25"/>
      <c r="K9" s="25"/>
      <c r="L9" s="66"/>
      <c r="M9" s="2"/>
      <c r="N9" s="2"/>
      <c r="O9" s="2"/>
    </row>
    <row r="10" ht="14.25" customHeight="1" spans="1:15">
      <c r="A10" s="64"/>
      <c r="B10" s="64"/>
      <c r="C10" s="64"/>
      <c r="D10" s="25"/>
      <c r="E10" s="64"/>
      <c r="F10" s="65"/>
      <c r="G10" s="64"/>
      <c r="H10" s="25"/>
      <c r="I10" s="25"/>
      <c r="J10" s="25"/>
      <c r="K10" s="25"/>
      <c r="L10" s="66"/>
      <c r="M10" s="2"/>
      <c r="N10" s="2"/>
      <c r="O10" s="2"/>
    </row>
    <row r="11" ht="14.25" customHeight="1" spans="1:15">
      <c r="A11" s="64"/>
      <c r="B11" s="64"/>
      <c r="C11" s="64"/>
      <c r="D11" s="25"/>
      <c r="E11" s="64"/>
      <c r="F11" s="65"/>
      <c r="G11" s="64"/>
      <c r="H11" s="25"/>
      <c r="I11" s="25"/>
      <c r="J11" s="25"/>
      <c r="K11" s="25"/>
      <c r="L11" s="66"/>
      <c r="M11" s="2"/>
      <c r="N11" s="2"/>
      <c r="O11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zoomScale="85" zoomScaleNormal="85" workbookViewId="0">
      <selection activeCell="A21" sqref="A21"/>
    </sheetView>
  </sheetViews>
  <sheetFormatPr defaultColWidth="10" defaultRowHeight="15"/>
  <cols>
    <col min="1" max="1" width="37.4416666666667" style="1" customWidth="1"/>
    <col min="2" max="4" width="13.2166666666667" style="1" customWidth="1"/>
    <col min="5" max="5" width="20.1416666666667" style="1" customWidth="1"/>
    <col min="6" max="7" width="13.2166666666667" style="1" customWidth="1"/>
    <col min="8" max="13" width="19.3333333333333" style="1" customWidth="1"/>
    <col min="14" max="14" width="9.775" style="1" customWidth="1"/>
    <col min="15" max="17" width="9" style="1" customWidth="1"/>
    <col min="18" max="18" width="9.775" style="1" customWidth="1"/>
    <col min="19" max="16384" width="10" style="1"/>
  </cols>
  <sheetData>
    <row r="1" ht="14.25" customHeight="1" spans="1:17">
      <c r="A1" s="2" t="s">
        <v>15</v>
      </c>
    </row>
    <row r="2" ht="27.9" customHeight="1" spans="1:17">
      <c r="A2" s="3" t="s">
        <v>16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7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7">
      <c r="A4" s="32" t="s">
        <v>3</v>
      </c>
      <c r="B4" s="32"/>
      <c r="C4" s="32"/>
      <c r="D4" s="32"/>
      <c r="E4" s="32"/>
      <c r="F4" s="32"/>
      <c r="G4" s="32"/>
      <c r="H4" s="33" t="s">
        <v>17</v>
      </c>
      <c r="I4" s="32" t="s">
        <v>4</v>
      </c>
      <c r="J4" s="32"/>
      <c r="K4" s="32" t="s">
        <v>5</v>
      </c>
      <c r="L4" s="32"/>
      <c r="M4" s="32" t="s">
        <v>18</v>
      </c>
      <c r="N4" s="32" t="s">
        <v>6</v>
      </c>
    </row>
    <row r="5" ht="32.25" customHeight="1" spans="1:17">
      <c r="A5" s="32" t="s">
        <v>7</v>
      </c>
      <c r="B5" s="32" t="s">
        <v>8</v>
      </c>
      <c r="C5" s="32" t="s">
        <v>9</v>
      </c>
      <c r="D5" s="32" t="s">
        <v>10</v>
      </c>
      <c r="E5" s="32" t="s">
        <v>11</v>
      </c>
      <c r="F5" s="32" t="s">
        <v>12</v>
      </c>
      <c r="G5" s="32" t="s">
        <v>13</v>
      </c>
      <c r="H5" s="33"/>
      <c r="I5" s="32"/>
      <c r="J5" s="34" t="s">
        <v>14</v>
      </c>
      <c r="K5" s="32"/>
      <c r="L5" s="34" t="s">
        <v>14</v>
      </c>
      <c r="M5" s="32"/>
      <c r="N5" s="32"/>
    </row>
    <row r="6" s="1" customFormat="1" ht="70" customHeight="1" spans="1:17">
      <c r="A6" s="35" t="s">
        <v>19</v>
      </c>
      <c r="B6" s="36">
        <v>234990</v>
      </c>
      <c r="C6" s="17" t="s">
        <v>20</v>
      </c>
      <c r="D6" s="17">
        <v>8000</v>
      </c>
      <c r="E6" s="37">
        <v>45887</v>
      </c>
      <c r="F6" s="17">
        <v>2.32</v>
      </c>
      <c r="G6" s="17" t="s">
        <v>21</v>
      </c>
      <c r="H6" s="17" t="s">
        <v>22</v>
      </c>
      <c r="I6" s="17">
        <v>119424.44</v>
      </c>
      <c r="J6" s="17">
        <v>95000</v>
      </c>
      <c r="K6" s="17">
        <v>10541.96</v>
      </c>
      <c r="L6" s="17">
        <v>8000</v>
      </c>
      <c r="M6" s="17">
        <v>0</v>
      </c>
      <c r="N6" s="17"/>
      <c r="O6" s="2"/>
      <c r="P6" s="2"/>
      <c r="Q6" s="2"/>
    </row>
    <row r="7" ht="70" customHeight="1" spans="1:17">
      <c r="A7" s="38" t="s">
        <v>23</v>
      </c>
      <c r="B7" s="36">
        <v>198534</v>
      </c>
      <c r="C7" s="16" t="s">
        <v>24</v>
      </c>
      <c r="D7" s="39">
        <v>10000</v>
      </c>
      <c r="E7" s="40">
        <v>45499</v>
      </c>
      <c r="F7" s="41" t="s">
        <v>25</v>
      </c>
      <c r="G7" s="36" t="s">
        <v>26</v>
      </c>
      <c r="H7" s="42" t="s">
        <v>27</v>
      </c>
      <c r="I7" s="17">
        <v>27434.13</v>
      </c>
      <c r="J7" s="17">
        <f>9612+2300+10000</f>
        <v>21912</v>
      </c>
      <c r="K7" s="17">
        <f>L7+1299+35.84+191.03</f>
        <v>21950.515</v>
      </c>
      <c r="L7" s="17">
        <f>9612+8000+2300+512.645</f>
        <v>20424.645</v>
      </c>
      <c r="M7" s="17">
        <v>-2218.689282</v>
      </c>
      <c r="N7" s="13"/>
      <c r="O7" s="2"/>
      <c r="P7" s="2"/>
      <c r="Q7" s="2"/>
    </row>
    <row r="8" ht="70" customHeight="1" spans="1:17">
      <c r="A8" s="43" t="s">
        <v>28</v>
      </c>
      <c r="B8" s="13">
        <v>2505619</v>
      </c>
      <c r="C8" s="13" t="s">
        <v>20</v>
      </c>
      <c r="D8" s="17">
        <v>1000</v>
      </c>
      <c r="E8" s="44">
        <v>45833</v>
      </c>
      <c r="F8" s="13">
        <v>1.96</v>
      </c>
      <c r="G8" s="13" t="s">
        <v>26</v>
      </c>
      <c r="H8" s="45" t="s">
        <v>22</v>
      </c>
      <c r="I8" s="17">
        <v>109395.46</v>
      </c>
      <c r="J8" s="17">
        <v>49916</v>
      </c>
      <c r="K8" s="17">
        <v>21590.39</v>
      </c>
      <c r="L8" s="17">
        <v>1000</v>
      </c>
      <c r="M8" s="17">
        <v>0</v>
      </c>
      <c r="N8" s="13"/>
      <c r="O8" s="2"/>
      <c r="P8" s="2"/>
      <c r="Q8" s="2"/>
    </row>
    <row r="9" s="31" customFormat="1" ht="70" customHeight="1" spans="1:17">
      <c r="A9" s="46" t="s">
        <v>29</v>
      </c>
      <c r="B9" s="47">
        <v>199473</v>
      </c>
      <c r="C9" s="47" t="s">
        <v>24</v>
      </c>
      <c r="D9" s="48">
        <v>2000</v>
      </c>
      <c r="E9" s="44">
        <v>45988</v>
      </c>
      <c r="F9" s="47">
        <v>2.43</v>
      </c>
      <c r="G9" s="49" t="s">
        <v>21</v>
      </c>
      <c r="H9" s="50" t="s">
        <v>22</v>
      </c>
      <c r="I9" s="51">
        <v>114348</v>
      </c>
      <c r="J9" s="48">
        <v>83400</v>
      </c>
      <c r="K9" s="48">
        <v>2000</v>
      </c>
      <c r="L9" s="48">
        <v>2000</v>
      </c>
      <c r="M9" s="48">
        <v>0</v>
      </c>
      <c r="N9" s="52"/>
      <c r="O9" s="53"/>
      <c r="P9" s="53"/>
      <c r="Q9" s="53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5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pane ySplit="5" topLeftCell="A6" activePane="bottomLeft" state="frozen"/>
      <selection/>
      <selection pane="bottomLeft" activeCell="A14" sqref="$A14:$XFD14"/>
    </sheetView>
  </sheetViews>
  <sheetFormatPr defaultColWidth="10" defaultRowHeight="15" outlineLevelCol="4"/>
  <cols>
    <col min="1" max="1" width="14.6666666666667" style="1" customWidth="1"/>
    <col min="2" max="2" width="55.6666666666667" style="1" customWidth="1"/>
    <col min="3" max="3" width="14.8833333333333" style="1" customWidth="1"/>
    <col min="4" max="4" width="33.775" style="1" customWidth="1"/>
    <col min="5" max="5" width="14.8833333333333" style="1" customWidth="1"/>
    <col min="6" max="6" width="9.775" style="1" customWidth="1"/>
    <col min="7" max="16384" width="10" style="1"/>
  </cols>
  <sheetData>
    <row r="1" customHeight="1" spans="1:5">
      <c r="A1" s="2" t="s">
        <v>30</v>
      </c>
    </row>
    <row r="2" ht="29.25" customHeight="1" spans="1:5">
      <c r="A2" s="3" t="s">
        <v>31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32</v>
      </c>
      <c r="B4" s="6" t="s">
        <v>33</v>
      </c>
      <c r="C4" s="6"/>
      <c r="D4" s="7" t="s">
        <v>34</v>
      </c>
      <c r="E4" s="8"/>
    </row>
    <row r="5" ht="19.5" customHeight="1" spans="1:5">
      <c r="A5" s="5"/>
      <c r="B5" s="20" t="s">
        <v>7</v>
      </c>
      <c r="C5" s="20" t="s">
        <v>35</v>
      </c>
      <c r="D5" s="21" t="s">
        <v>36</v>
      </c>
      <c r="E5" s="22" t="s">
        <v>35</v>
      </c>
    </row>
    <row r="6" ht="14.25" customHeight="1" spans="1:5">
      <c r="A6" s="23" t="s">
        <v>37</v>
      </c>
      <c r="B6" s="24"/>
      <c r="C6" s="25"/>
      <c r="D6" s="24"/>
      <c r="E6" s="26"/>
    </row>
    <row r="7" ht="14.25" customHeight="1" spans="1:5">
      <c r="A7" s="27"/>
      <c r="B7" s="28"/>
      <c r="C7" s="29"/>
      <c r="D7" s="28"/>
      <c r="E7" s="30"/>
    </row>
    <row r="8" ht="14.25" customHeight="1" spans="1:5">
      <c r="A8" s="27"/>
      <c r="B8" s="28"/>
      <c r="C8" s="29"/>
      <c r="D8" s="28"/>
      <c r="E8" s="30"/>
    </row>
    <row r="9" ht="14.25" customHeight="1" spans="1:5">
      <c r="A9" s="27"/>
      <c r="B9" s="28"/>
      <c r="C9" s="29"/>
      <c r="D9" s="28"/>
      <c r="E9" s="30"/>
    </row>
    <row r="10" ht="14.25" customHeight="1" spans="1:5">
      <c r="A10" s="27"/>
      <c r="B10" s="28"/>
      <c r="C10" s="29"/>
      <c r="D10" s="28"/>
      <c r="E10" s="30"/>
    </row>
    <row r="11" ht="14.25" customHeight="1" spans="1:5">
      <c r="A11" s="27"/>
      <c r="B11" s="28"/>
      <c r="C11" s="29"/>
      <c r="D11" s="28"/>
      <c r="E11" s="30"/>
    </row>
    <row r="12" ht="14.25" customHeight="1" spans="1:5">
      <c r="A12" s="27"/>
      <c r="B12" s="28"/>
      <c r="C12" s="29"/>
      <c r="D12" s="28"/>
      <c r="E12" s="30"/>
    </row>
    <row r="13" ht="14.25" customHeight="1" spans="1:5">
      <c r="A13" s="27"/>
      <c r="B13" s="28"/>
      <c r="C13" s="29"/>
      <c r="D13" s="28"/>
      <c r="E13" s="30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tabSelected="1" workbookViewId="0">
      <selection activeCell="B19" sqref="B19"/>
    </sheetView>
  </sheetViews>
  <sheetFormatPr defaultColWidth="9" defaultRowHeight="13.5" customHeight="1" outlineLevelCol="4"/>
  <cols>
    <col min="1" max="1" width="14.6666666666667" style="1" customWidth="1"/>
    <col min="2" max="2" width="55.6666666666667" style="1" customWidth="1"/>
    <col min="3" max="3" width="14.8833333333333" style="1" customWidth="1"/>
    <col min="4" max="4" width="33.775" style="1" customWidth="1"/>
    <col min="5" max="5" width="14.8833333333333" style="1" customWidth="1"/>
    <col min="6" max="16380" width="9" style="1"/>
    <col min="16381" max="16384" width="9.775" style="1" customWidth="1"/>
  </cols>
  <sheetData>
    <row r="1" ht="15" customHeight="1" spans="1:5">
      <c r="A1" s="2" t="s">
        <v>38</v>
      </c>
    </row>
    <row r="2" ht="29.25" customHeight="1" spans="1:5">
      <c r="A2" s="3" t="s">
        <v>39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32</v>
      </c>
      <c r="B4" s="6" t="s">
        <v>40</v>
      </c>
      <c r="C4" s="6"/>
      <c r="D4" s="7" t="s">
        <v>41</v>
      </c>
      <c r="E4" s="8"/>
    </row>
    <row r="5" ht="19.5" customHeight="1" spans="1:5">
      <c r="A5" s="9"/>
      <c r="B5" s="10" t="s">
        <v>7</v>
      </c>
      <c r="C5" s="10" t="s">
        <v>35</v>
      </c>
      <c r="D5" s="11" t="s">
        <v>36</v>
      </c>
      <c r="E5" s="12" t="s">
        <v>35</v>
      </c>
    </row>
    <row r="6" ht="37" customHeight="1" spans="1:5">
      <c r="A6" s="13" t="s">
        <v>42</v>
      </c>
      <c r="B6" s="14"/>
      <c r="C6" s="14">
        <f>SUM(C7:C10)</f>
        <v>21000</v>
      </c>
      <c r="D6" s="15"/>
      <c r="E6" s="14">
        <f>SUM(E7:E10)</f>
        <v>17512.645</v>
      </c>
    </row>
    <row r="7" ht="37.5" customHeight="1" spans="1:5">
      <c r="A7" s="13">
        <v>1</v>
      </c>
      <c r="B7" s="16" t="s">
        <v>19</v>
      </c>
      <c r="C7" s="17">
        <v>8000</v>
      </c>
      <c r="D7" s="18" t="s">
        <v>43</v>
      </c>
      <c r="E7" s="17">
        <v>8000</v>
      </c>
    </row>
    <row r="8" s="1" customFormat="1" ht="37.5" customHeight="1" spans="1:5">
      <c r="A8" s="13">
        <v>2</v>
      </c>
      <c r="B8" s="19" t="s">
        <v>44</v>
      </c>
      <c r="C8" s="17">
        <v>10000</v>
      </c>
      <c r="D8" s="18" t="s">
        <v>43</v>
      </c>
      <c r="E8" s="17">
        <f>8000+512.645</f>
        <v>8512.645</v>
      </c>
    </row>
    <row r="9" ht="37.5" customHeight="1" spans="1:5">
      <c r="A9" s="13">
        <v>3</v>
      </c>
      <c r="B9" s="13" t="s">
        <v>28</v>
      </c>
      <c r="C9" s="17">
        <v>1000</v>
      </c>
      <c r="D9" s="13" t="s">
        <v>43</v>
      </c>
      <c r="E9" s="17">
        <v>1000</v>
      </c>
    </row>
    <row r="10" ht="37.5" customHeight="1" spans="1:5">
      <c r="A10" s="13">
        <v>4</v>
      </c>
      <c r="B10" s="13" t="s">
        <v>29</v>
      </c>
      <c r="C10" s="17">
        <v>2000</v>
      </c>
      <c r="D10" s="13" t="s">
        <v>43</v>
      </c>
      <c r="E10" s="17">
        <v>0</v>
      </c>
    </row>
  </sheetData>
  <mergeCells count="4">
    <mergeCell ref="A2:E2"/>
    <mergeCell ref="B4:C4"/>
    <mergeCell ref="D4:E4"/>
    <mergeCell ref="A4:A5"/>
  </mergeCells>
  <conditionalFormatting sqref="B7">
    <cfRule type="duplicateValues" dxfId="0" priority="1"/>
  </conditionalFormatting>
  <pageMargins left="0.75" right="0.75" top="0.268999993801117" bottom="0.268999993801117" header="0" footer="0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天亮一起追太阳</cp:lastModifiedBy>
  <dcterms:created xsi:type="dcterms:W3CDTF">2021-05-14T08:10:00Z</dcterms:created>
  <cp:lastPrinted>2022-06-17T00:58:00Z</cp:lastPrinted>
  <dcterms:modified xsi:type="dcterms:W3CDTF">2026-06-09T02:59:45Z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2052-12.1.0.26884</vt:lpwstr>
  </property>
  <property fmtid="{D5CDD505-2E9C-101B-9397-08002B2CF9AE}" pid="3" name="ICV">
    <vt:lpwstr>721BE1111B6A4E6BB68987A1E358DC22_12</vt:lpwstr>
  </property>
  <property fmtid="{D5CDD505-2E9C-101B-9397-08002B2CF9AE}" pid="4" name="CalculationRule">
    <vt:i4>0</vt:i4>
  </property>
</Properties>
</file>